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7485"/>
  </bookViews>
  <sheets>
    <sheet name="ABRIL-AEREO" sheetId="1" r:id="rId1"/>
  </sheets>
  <calcPr calcId="145621"/>
</workbook>
</file>

<file path=xl/calcChain.xml><?xml version="1.0" encoding="utf-8"?>
<calcChain xmlns="http://schemas.openxmlformats.org/spreadsheetml/2006/main">
  <c r="V7" i="1" l="1"/>
  <c r="P6" i="1"/>
  <c r="V8" i="1"/>
  <c r="V6" i="1"/>
  <c r="X6" i="1" l="1"/>
  <c r="X7" i="1"/>
</calcChain>
</file>

<file path=xl/sharedStrings.xml><?xml version="1.0" encoding="utf-8"?>
<sst xmlns="http://schemas.openxmlformats.org/spreadsheetml/2006/main" count="54" uniqueCount="38">
  <si>
    <t>ORIGEM</t>
  </si>
  <si>
    <t>DESTINO</t>
  </si>
  <si>
    <t>VALOR DA TARIFA</t>
  </si>
  <si>
    <t>TAXA DE EMBARQUE</t>
  </si>
  <si>
    <t>PASSAGEIRO</t>
  </si>
  <si>
    <t>CARGO/FUNÇÃO</t>
  </si>
  <si>
    <t>HORARIO DO VOO</t>
  </si>
  <si>
    <t>NUMERO DO VOO</t>
  </si>
  <si>
    <t>VALOR TOTAL DAS PASSAGENS</t>
  </si>
  <si>
    <t>DADOS DA PASSAGEM</t>
  </si>
  <si>
    <t>CUSTO TOTAL DA VIAGEM</t>
  </si>
  <si>
    <t>MOTIVO DA VIAGEM</t>
  </si>
  <si>
    <t>DADOS DAS DIÁRIAS - PORTARIA 09/2017</t>
  </si>
  <si>
    <t>ADICIONAL DE DIÁRIAS - ART. 13</t>
  </si>
  <si>
    <t>CÉLIO PIRES GARCIA</t>
  </si>
  <si>
    <t>PRESIDENTE</t>
  </si>
  <si>
    <t>FORTALEZA/CE</t>
  </si>
  <si>
    <t>RECIFE/PE</t>
  </si>
  <si>
    <t>PARTICIPAR DA XXIV CÂMARA DE PRESIDENTES NORTE, NORDESTE E ESPIRITO SANTO EM RECIFE/PE</t>
  </si>
  <si>
    <t>MITIKA KURIBAYASHI HAGIWARA</t>
  </si>
  <si>
    <t>COLABORADORA EVENTUAL</t>
  </si>
  <si>
    <t>SÃO PAULO/SP</t>
  </si>
  <si>
    <t>-</t>
  </si>
  <si>
    <t xml:space="preserve"> TAXA DE SERVIÇO</t>
  </si>
  <si>
    <t>REALIZAR O WORKSHOP SOBRE PROCESSOS ÉTICOS PROFISSIONAIS EM FORTALEZA/CE  (OBS: AS PASSAGENS AÉREAS FORAS CUSTEADAS PELO CRMV-SP)</t>
  </si>
  <si>
    <t>HUGO LEONARDO SALES ACÁCIO</t>
  </si>
  <si>
    <t>BRASÍLIA/CE</t>
  </si>
  <si>
    <t>IDA</t>
  </si>
  <si>
    <t>VOLTA</t>
  </si>
  <si>
    <t>DATA DO VOO</t>
  </si>
  <si>
    <t>VALOR UNITÁRIO DA DIÁRIA</t>
  </si>
  <si>
    <t>QUANTIDADE DE DIÁRIAS</t>
  </si>
  <si>
    <t>COMPLEMENTO DE DIÁRIAS</t>
  </si>
  <si>
    <t xml:space="preserve">DESCONTO PARÁGRAFO 1º - ART. 11 </t>
  </si>
  <si>
    <t>VALOR LÍQUIDO DA DIÁRIA</t>
  </si>
  <si>
    <t xml:space="preserve">VALOR BRUTO </t>
  </si>
  <si>
    <t>ASSESSOR DE COMUNICAÇÃO</t>
  </si>
  <si>
    <t>O II ENCONTRO DE ASSESSORES DE COMUNICAÇÃO DO SISTEMA CFMV/CRMVs FOI CANCELADO RESULTANDO A DEVOLUÇÃO DA DIÁRIA. QUANTO AOS BILHETES AÉREOS ESTA NO AGUARDO DE REEMBOLSO OU USO DO MESMO PELO BENEFICIÁRIO.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</si>
</sst>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F400]h:mm:ss\ AM/PM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"/>
  <sheetViews>
    <sheetView tabSelected="1" view="pageLayout" topLeftCell="B7" zoomScaleNormal="100" workbookViewId="0">
      <selection activeCell="I9" sqref="I9"/>
    </sheetView>
  </sheetViews>
  <sheetFormatPr defaultRowHeight="15" x14ac:dyDescent="0.25"/>
  <cols>
    <col min="1" max="1" width="10" style="12" customWidth="1"/>
    <col min="2" max="2" width="13.7109375" style="12" customWidth="1"/>
    <col min="6" max="6" width="9.140625" style="18"/>
    <col min="11" max="11" width="9.140625" style="18"/>
    <col min="12" max="12" width="9.140625" style="14"/>
    <col min="13" max="15" width="9.140625" style="5"/>
    <col min="16" max="16" width="9.140625" style="16"/>
    <col min="17" max="17" width="9.140625" style="5"/>
    <col min="18" max="18" width="9.140625" style="26"/>
    <col min="19" max="19" width="10.28515625" style="5" customWidth="1"/>
    <col min="20" max="23" width="9.140625" style="5"/>
    <col min="25" max="25" width="16" customWidth="1"/>
  </cols>
  <sheetData>
    <row r="2" spans="1:25" s="1" customFormat="1" x14ac:dyDescent="0.25">
      <c r="A2" s="12"/>
      <c r="B2" s="12"/>
      <c r="F2" s="17"/>
      <c r="K2" s="17"/>
      <c r="L2" s="13"/>
      <c r="M2" s="4"/>
      <c r="N2" s="4"/>
      <c r="O2" s="4"/>
      <c r="P2" s="15"/>
      <c r="Q2" s="4"/>
      <c r="R2" s="24"/>
      <c r="S2" s="4"/>
      <c r="T2" s="4"/>
      <c r="U2" s="4"/>
      <c r="V2" s="4"/>
      <c r="W2" s="4"/>
    </row>
    <row r="3" spans="1:25" s="2" customFormat="1" ht="11.25" customHeight="1" x14ac:dyDescent="0.2">
      <c r="A3" s="35" t="s">
        <v>4</v>
      </c>
      <c r="B3" s="35" t="s">
        <v>5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8" t="s">
        <v>12</v>
      </c>
      <c r="R3" s="49"/>
      <c r="S3" s="49"/>
      <c r="T3" s="49"/>
      <c r="U3" s="49"/>
      <c r="V3" s="49"/>
      <c r="W3" s="49"/>
      <c r="X3" s="35" t="s">
        <v>10</v>
      </c>
      <c r="Y3" s="41" t="s">
        <v>11</v>
      </c>
    </row>
    <row r="4" spans="1:25" s="2" customFormat="1" ht="15" customHeight="1" x14ac:dyDescent="0.2">
      <c r="A4" s="35"/>
      <c r="B4" s="35"/>
      <c r="C4" s="32" t="s">
        <v>27</v>
      </c>
      <c r="D4" s="33"/>
      <c r="E4" s="33"/>
      <c r="F4" s="33"/>
      <c r="G4" s="34"/>
      <c r="H4" s="32" t="s">
        <v>28</v>
      </c>
      <c r="I4" s="33"/>
      <c r="J4" s="33"/>
      <c r="K4" s="33"/>
      <c r="L4" s="34"/>
      <c r="M4" s="44" t="s">
        <v>2</v>
      </c>
      <c r="N4" s="44" t="s">
        <v>3</v>
      </c>
      <c r="O4" s="44" t="s">
        <v>23</v>
      </c>
      <c r="P4" s="44" t="s">
        <v>8</v>
      </c>
      <c r="Q4" s="36" t="s">
        <v>30</v>
      </c>
      <c r="R4" s="46" t="s">
        <v>31</v>
      </c>
      <c r="S4" s="36" t="s">
        <v>32</v>
      </c>
      <c r="T4" s="36" t="s">
        <v>33</v>
      </c>
      <c r="U4" s="36" t="s">
        <v>13</v>
      </c>
      <c r="V4" s="36" t="s">
        <v>35</v>
      </c>
      <c r="W4" s="38" t="s">
        <v>34</v>
      </c>
      <c r="X4" s="35"/>
      <c r="Y4" s="42"/>
    </row>
    <row r="5" spans="1:25" s="2" customFormat="1" ht="27.75" customHeight="1" x14ac:dyDescent="0.2">
      <c r="A5" s="35"/>
      <c r="B5" s="35"/>
      <c r="C5" s="31" t="s">
        <v>0</v>
      </c>
      <c r="D5" s="31" t="s">
        <v>1</v>
      </c>
      <c r="E5" s="27" t="s">
        <v>29</v>
      </c>
      <c r="F5" s="28" t="s">
        <v>6</v>
      </c>
      <c r="G5" s="27" t="s">
        <v>7</v>
      </c>
      <c r="H5" s="31" t="s">
        <v>0</v>
      </c>
      <c r="I5" s="31" t="s">
        <v>1</v>
      </c>
      <c r="J5" s="27" t="s">
        <v>29</v>
      </c>
      <c r="K5" s="28" t="s">
        <v>6</v>
      </c>
      <c r="L5" s="27" t="s">
        <v>7</v>
      </c>
      <c r="M5" s="45"/>
      <c r="N5" s="45"/>
      <c r="O5" s="45"/>
      <c r="P5" s="45"/>
      <c r="Q5" s="37"/>
      <c r="R5" s="47"/>
      <c r="S5" s="37"/>
      <c r="T5" s="37"/>
      <c r="U5" s="37"/>
      <c r="V5" s="37"/>
      <c r="W5" s="39"/>
      <c r="X5" s="35"/>
      <c r="Y5" s="43"/>
    </row>
    <row r="6" spans="1:25" s="22" customFormat="1" ht="146.25" x14ac:dyDescent="0.2">
      <c r="A6" s="6" t="s">
        <v>25</v>
      </c>
      <c r="B6" s="6" t="s">
        <v>36</v>
      </c>
      <c r="C6" s="6" t="s">
        <v>16</v>
      </c>
      <c r="D6" s="6" t="s">
        <v>26</v>
      </c>
      <c r="E6" s="23">
        <v>43203</v>
      </c>
      <c r="F6" s="19">
        <v>0.80902777777777779</v>
      </c>
      <c r="G6" s="6">
        <v>4757</v>
      </c>
      <c r="H6" s="6" t="s">
        <v>26</v>
      </c>
      <c r="I6" s="6" t="s">
        <v>16</v>
      </c>
      <c r="J6" s="23">
        <v>43209</v>
      </c>
      <c r="K6" s="19">
        <v>0.30902777777777779</v>
      </c>
      <c r="L6" s="6">
        <v>4717</v>
      </c>
      <c r="M6" s="20">
        <v>911.58</v>
      </c>
      <c r="N6" s="20">
        <v>57.81</v>
      </c>
      <c r="O6" s="20">
        <v>27</v>
      </c>
      <c r="P6" s="20">
        <f>O6+N6+M6</f>
        <v>996.3900000000001</v>
      </c>
      <c r="Q6" s="29">
        <v>0</v>
      </c>
      <c r="R6" s="29">
        <v>0</v>
      </c>
      <c r="S6" s="29">
        <v>0</v>
      </c>
      <c r="T6" s="30">
        <v>0</v>
      </c>
      <c r="U6" s="29">
        <v>0</v>
      </c>
      <c r="V6" s="29">
        <f>Q6*R6+S6+U6</f>
        <v>0</v>
      </c>
      <c r="W6" s="29">
        <v>0</v>
      </c>
      <c r="X6" s="20">
        <f>P6</f>
        <v>996.3900000000001</v>
      </c>
      <c r="Y6" s="21" t="s">
        <v>37</v>
      </c>
    </row>
    <row r="7" spans="1:25" s="9" customFormat="1" ht="56.25" x14ac:dyDescent="0.25">
      <c r="A7" s="6" t="s">
        <v>14</v>
      </c>
      <c r="B7" s="6" t="s">
        <v>15</v>
      </c>
      <c r="C7" s="6" t="s">
        <v>16</v>
      </c>
      <c r="D7" s="10" t="s">
        <v>17</v>
      </c>
      <c r="E7" s="7">
        <v>43215</v>
      </c>
      <c r="F7" s="3">
        <v>0.72916666666666663</v>
      </c>
      <c r="G7" s="10">
        <v>3587</v>
      </c>
      <c r="H7" s="10" t="s">
        <v>17</v>
      </c>
      <c r="I7" s="6" t="s">
        <v>16</v>
      </c>
      <c r="J7" s="7">
        <v>43218</v>
      </c>
      <c r="K7" s="3">
        <v>0.43055555555555558</v>
      </c>
      <c r="L7" s="10">
        <v>3887</v>
      </c>
      <c r="M7" s="11">
        <v>1012.35</v>
      </c>
      <c r="N7" s="11">
        <v>61.05</v>
      </c>
      <c r="O7" s="11">
        <v>27</v>
      </c>
      <c r="P7" s="11">
        <v>1100.4000000000001</v>
      </c>
      <c r="Q7" s="11">
        <v>440</v>
      </c>
      <c r="R7" s="25">
        <v>3.5</v>
      </c>
      <c r="S7" s="11">
        <v>0</v>
      </c>
      <c r="T7" s="11">
        <v>0</v>
      </c>
      <c r="U7" s="11">
        <v>95</v>
      </c>
      <c r="V7" s="20">
        <f>Q7*R7+S7+U7</f>
        <v>1635</v>
      </c>
      <c r="W7" s="8">
        <v>1635</v>
      </c>
      <c r="X7" s="8">
        <f>P7+W7</f>
        <v>2735.4</v>
      </c>
      <c r="Y7" s="6" t="s">
        <v>18</v>
      </c>
    </row>
    <row r="8" spans="1:25" ht="90" x14ac:dyDescent="0.25">
      <c r="A8" s="6" t="s">
        <v>19</v>
      </c>
      <c r="B8" s="6" t="s">
        <v>20</v>
      </c>
      <c r="C8" s="6" t="s">
        <v>21</v>
      </c>
      <c r="D8" s="6" t="s">
        <v>16</v>
      </c>
      <c r="E8" s="7">
        <v>43215</v>
      </c>
      <c r="F8" s="3" t="s">
        <v>22</v>
      </c>
      <c r="G8" s="10" t="s">
        <v>22</v>
      </c>
      <c r="H8" s="6" t="s">
        <v>16</v>
      </c>
      <c r="I8" s="6" t="s">
        <v>21</v>
      </c>
      <c r="J8" s="7">
        <v>43218</v>
      </c>
      <c r="K8" s="3" t="s">
        <v>22</v>
      </c>
      <c r="L8" s="10" t="s">
        <v>22</v>
      </c>
      <c r="M8" s="11">
        <v>0</v>
      </c>
      <c r="N8" s="11">
        <v>0</v>
      </c>
      <c r="O8" s="11">
        <v>0</v>
      </c>
      <c r="P8" s="11">
        <v>0</v>
      </c>
      <c r="Q8" s="11">
        <v>440</v>
      </c>
      <c r="R8" s="25">
        <v>3.5</v>
      </c>
      <c r="S8" s="11">
        <v>0</v>
      </c>
      <c r="T8" s="11">
        <v>0</v>
      </c>
      <c r="U8" s="11">
        <v>95</v>
      </c>
      <c r="V8" s="20">
        <f t="shared" ref="V8" si="0">Q8*R8+S8+U8</f>
        <v>1635</v>
      </c>
      <c r="W8" s="8">
        <v>1635</v>
      </c>
      <c r="X8" s="8">
        <v>1635</v>
      </c>
      <c r="Y8" s="6" t="s">
        <v>24</v>
      </c>
    </row>
  </sheetData>
  <mergeCells count="19">
    <mergeCell ref="A3:A5"/>
    <mergeCell ref="B3:B5"/>
    <mergeCell ref="C3:P3"/>
    <mergeCell ref="Y3:Y5"/>
    <mergeCell ref="M4:M5"/>
    <mergeCell ref="N4:N5"/>
    <mergeCell ref="O4:O5"/>
    <mergeCell ref="P4:P5"/>
    <mergeCell ref="Q4:Q5"/>
    <mergeCell ref="R4:R5"/>
    <mergeCell ref="S4:S5"/>
    <mergeCell ref="Q3:W3"/>
    <mergeCell ref="H4:L4"/>
    <mergeCell ref="C4:G4"/>
    <mergeCell ref="X3:X5"/>
    <mergeCell ref="T4:T5"/>
    <mergeCell ref="U4:U5"/>
    <mergeCell ref="W4:W5"/>
    <mergeCell ref="V4:V5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headerFooter>
    <oddHeader xml:space="preserve">&amp;CCONSELHO REGIONAL DE MEDICINCA VETERINÁRIA DO ESTADO DO CEARÁ
RELATÓRIO DE VIAGENS AÉREAS E DIÁRIAS - ANO 2018
PERÍODO DE 01 A 30/04/2018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ABRIL-AEREO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2018-07-09T18:39:29Z</cp:lastPrinted>
  <dcterms:created xsi:type="dcterms:W3CDTF">2018-02-28T13:04:58Z</dcterms:created>
  <dcterms:modified xsi:type="dcterms:W3CDTF">2018-07-09T18:52:28Z</dcterms:modified>
</cp:coreProperties>
</file>