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600" windowHeight="7485"/>
  </bookViews>
  <sheets>
    <sheet name="JUNHO-AEREO" sheetId="1" r:id="rId1"/>
  </sheets>
  <calcPr calcId="145621"/>
</workbook>
</file>

<file path=xl/calcChain.xml><?xml version="1.0" encoding="utf-8"?>
<calcChain xmlns="http://schemas.openxmlformats.org/spreadsheetml/2006/main">
  <c r="V15" i="1" l="1"/>
  <c r="W15" i="1" s="1"/>
  <c r="P15" i="1"/>
  <c r="V14" i="1"/>
  <c r="W14" i="1" s="1"/>
  <c r="P14" i="1"/>
  <c r="V13" i="1"/>
  <c r="W13" i="1" s="1"/>
  <c r="P13" i="1"/>
  <c r="X14" i="1" l="1"/>
  <c r="X13" i="1"/>
  <c r="X15" i="1"/>
  <c r="V7" i="1"/>
  <c r="W7" i="1" s="1"/>
  <c r="V9" i="1"/>
  <c r="W9" i="1" s="1"/>
  <c r="V8" i="1"/>
  <c r="W8" i="1" s="1"/>
  <c r="X8" i="1" s="1"/>
  <c r="V6" i="1"/>
  <c r="W6" i="1" s="1"/>
  <c r="P9" i="1" l="1"/>
  <c r="X9" i="1" s="1"/>
  <c r="P7" i="1"/>
  <c r="X7" i="1" s="1"/>
  <c r="P6" i="1"/>
  <c r="X6" i="1" s="1"/>
</calcChain>
</file>

<file path=xl/sharedStrings.xml><?xml version="1.0" encoding="utf-8"?>
<sst xmlns="http://schemas.openxmlformats.org/spreadsheetml/2006/main" count="111" uniqueCount="51">
  <si>
    <t>ORIGEM</t>
  </si>
  <si>
    <t>DESTINO</t>
  </si>
  <si>
    <t>VALOR DA TARIFA</t>
  </si>
  <si>
    <t>TAXA DE EMBARQUE</t>
  </si>
  <si>
    <t>PASSAGEIRO</t>
  </si>
  <si>
    <t>CARGO/FUNÇÃO</t>
  </si>
  <si>
    <t>HORARIO DO VOO</t>
  </si>
  <si>
    <t>NUMERO DO VOO</t>
  </si>
  <si>
    <t>VALOR TOTAL DAS PASSAGENS</t>
  </si>
  <si>
    <t>DADOS DA PASSAGEM</t>
  </si>
  <si>
    <t>CUSTO TOTAL DA VIAGEM</t>
  </si>
  <si>
    <t>MOTIVO DA VIAGEM</t>
  </si>
  <si>
    <t>DADOS DAS DIÁRIAS - PORTARIA 09/2017</t>
  </si>
  <si>
    <t>FORTALEZA/CE</t>
  </si>
  <si>
    <t>MARIA ALICE GONÇALVES</t>
  </si>
  <si>
    <t>-</t>
  </si>
  <si>
    <t>CÉLIO PIRES GARCIA</t>
  </si>
  <si>
    <t>TAXA DE SERVIÇO</t>
  </si>
  <si>
    <t>PATRÍCIA EMÍLIA GOMES FACÓ</t>
  </si>
  <si>
    <t>SALVADOR/ BA</t>
  </si>
  <si>
    <t>PARTICIPAR DA 6ª CONFERÊNCIA NACIONAL E 1ª INTERNACIONAL EM DEFESA AGROPECUÁRIA A SER REALIZADA EM SALVADOR/BA</t>
  </si>
  <si>
    <t>RIO DE JANEIRO/RJ</t>
  </si>
  <si>
    <t>PARTICIPAR DA 2ª CÂMARA NACIONAL DE PRESIDENTES 2018 A SER REALIZADO NO RIO DE JANEIRO/RJ</t>
  </si>
  <si>
    <t>DANIEL DE ARAÚJO VIANA</t>
  </si>
  <si>
    <t>PARTICIPAR DO 39º CONGRESSO BRASILEIRO DA ANCLIVEPA 2018 A SER REALIZADO NO RIO DE JANEIRO/RJ</t>
  </si>
  <si>
    <t>PRESIDENTE DA COMISSÃO ASSESSORA DE PEQUENOS ANIMAIS DO CRMV-CE</t>
  </si>
  <si>
    <t>IDA</t>
  </si>
  <si>
    <t>DATA DO VOO</t>
  </si>
  <si>
    <t>VOLTA</t>
  </si>
  <si>
    <t>PARTICIPAR DO 39º CONGRESSO BRASILEIRO DA ANCLIVEPA 2018 A SER REALIZADO NO RIO DE JANEIRO/RJ OBS:AS PASSAGENS AÉREAS NÃO FORAM CUSTEADAS POR ESTE REGIONAL</t>
  </si>
  <si>
    <t>VALOR UNITÁRIO DA DIÁRIA</t>
  </si>
  <si>
    <t>QUANTIDADE DE DIÁRIAS</t>
  </si>
  <si>
    <t>COMPLEMENTO DE DIÁRIAS</t>
  </si>
  <si>
    <t xml:space="preserve">DESCONTO PARÁGRAFO 1º - ART. 11 </t>
  </si>
  <si>
    <t>ACRÉSCIMO DE DIÁRIAS - ART. 13</t>
  </si>
  <si>
    <t>VALOR BRUTO DE DIÁRIAS</t>
  </si>
  <si>
    <t>VALOR LÍQUIDO DE DIÁRIAS</t>
  </si>
  <si>
    <t xml:space="preserve">ORIGEM </t>
  </si>
  <si>
    <t>SALVADOR/BA</t>
  </si>
  <si>
    <t>MARÍLIA DE OLIVEIRA TAUMATURGO</t>
  </si>
  <si>
    <t>MEMBRO DA COMISSÃO ASSESSORA DE EDUCAÇÃO SUPERIOR DA MEDICINA VETERINÁRIA DO CRMV-CE</t>
  </si>
  <si>
    <t>JUAZEIRO DO NORTE/CE</t>
  </si>
  <si>
    <t>PARTICIPAR DE REUNIÃO E VISITAS ÁS INSTITUIÇÕES DE ENSINO DA MEDICINA VETERINÁRIA E ZOOTECNIA DE JUAZEIRO DO NORTE/CE E CRATO/CE, COM O OBJETIVO DE CONHECER A MATRIZ CURRICULAR, O CORPO DOCENTE, AS LIMITAÇÕES E OS DESAFIOS ENFRENTADOS PELOS GESTORES ACADÊMICOS DURANTE O PERCURSO DE FORMAÇÃO DOS ESTUDANTES NESTES CURSOS.</t>
  </si>
  <si>
    <t>ANA LOURDES CAMURÇA FERNANDES VASCONCELOS</t>
  </si>
  <si>
    <t>RAIMUNDO JOSÉ COUTO DOS REIS FILHO</t>
  </si>
  <si>
    <t>MEMBRO DA COMISSÃO ASSESSORA DE EDUCAÇÃO SUPERIOR DA ZOOTECNIA DO CRMV-CE</t>
  </si>
  <si>
    <t>DADOS DAS DIÁRIAS - PORTARIA 27/2018</t>
  </si>
  <si>
    <t>PARTICIPAR DE REUNIÃO E VISITAS ÁS INSTITUIÇÕES DE ENSINO DA ZOOTECNIA (IFCE/CRATO-CE), COM O OBJETIVO DE CONHECER A MATRIZ CURRICULAR, O CORPO DOCENTE, AS LIMITAÇÕES E OS DESAFIOS ENFRENTADOS PELOS GESTORES ACADÊMICOS DURANTE O PERCURSO DE FORMAÇÃO DOS ESTUDANTES NESTES CURSOS.</t>
  </si>
  <si>
    <t>TESOUREIRA DO CRMV-CE</t>
  </si>
  <si>
    <t>PRESIDENTE DO CRMV-CE</t>
  </si>
  <si>
    <t>VICE-PRESIDENTE DO CRMV-CE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</si>
</sst>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F400]h:mm:ss\ AM/PM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44" fontId="4" fillId="0" borderId="5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"/>
  <sheetViews>
    <sheetView tabSelected="1" view="pageLayout" topLeftCell="A15" zoomScaleNormal="100" workbookViewId="0">
      <selection activeCell="H15" sqref="H15"/>
    </sheetView>
  </sheetViews>
  <sheetFormatPr defaultRowHeight="15" x14ac:dyDescent="0.25"/>
  <cols>
    <col min="1" max="1" width="10" style="12" customWidth="1"/>
    <col min="2" max="2" width="13.7109375" style="12" customWidth="1"/>
    <col min="6" max="6" width="9.140625" style="18"/>
    <col min="8" max="8" width="8.7109375" customWidth="1"/>
    <col min="11" max="11" width="9.140625" style="18"/>
    <col min="12" max="12" width="9.140625" style="14"/>
    <col min="13" max="15" width="9.140625" style="5"/>
    <col min="16" max="16" width="9.140625" style="16"/>
    <col min="17" max="17" width="9.140625" style="5"/>
    <col min="18" max="18" width="9.140625" style="25"/>
    <col min="19" max="22" width="9.140625" style="5"/>
    <col min="25" max="25" width="16" customWidth="1"/>
  </cols>
  <sheetData>
    <row r="2" spans="1:25" s="1" customFormat="1" x14ac:dyDescent="0.25">
      <c r="A2" s="12"/>
      <c r="B2" s="12"/>
      <c r="F2" s="17"/>
      <c r="K2" s="17"/>
      <c r="L2" s="13"/>
      <c r="M2" s="4"/>
      <c r="N2" s="4"/>
      <c r="O2" s="4"/>
      <c r="P2" s="15"/>
      <c r="Q2" s="4"/>
      <c r="R2" s="23"/>
      <c r="S2" s="4"/>
      <c r="T2" s="4"/>
      <c r="U2" s="4"/>
      <c r="V2" s="4"/>
    </row>
    <row r="3" spans="1:25" s="2" customFormat="1" ht="11.25" customHeight="1" x14ac:dyDescent="0.2">
      <c r="A3" s="37" t="s">
        <v>4</v>
      </c>
      <c r="B3" s="37" t="s">
        <v>5</v>
      </c>
      <c r="C3" s="38" t="s">
        <v>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 t="s">
        <v>12</v>
      </c>
      <c r="R3" s="40"/>
      <c r="S3" s="40"/>
      <c r="T3" s="40"/>
      <c r="U3" s="40"/>
      <c r="V3" s="40"/>
      <c r="W3" s="40"/>
      <c r="X3" s="37" t="s">
        <v>10</v>
      </c>
      <c r="Y3" s="29" t="s">
        <v>11</v>
      </c>
    </row>
    <row r="4" spans="1:25" s="2" customFormat="1" ht="12.75" customHeight="1" x14ac:dyDescent="0.2">
      <c r="A4" s="37"/>
      <c r="B4" s="37"/>
      <c r="C4" s="32" t="s">
        <v>26</v>
      </c>
      <c r="D4" s="33"/>
      <c r="E4" s="33"/>
      <c r="F4" s="33"/>
      <c r="G4" s="34"/>
      <c r="H4" s="32" t="s">
        <v>28</v>
      </c>
      <c r="I4" s="33"/>
      <c r="J4" s="33"/>
      <c r="K4" s="33"/>
      <c r="L4" s="34"/>
      <c r="M4" s="35" t="s">
        <v>2</v>
      </c>
      <c r="N4" s="35" t="s">
        <v>3</v>
      </c>
      <c r="O4" s="35" t="s">
        <v>17</v>
      </c>
      <c r="P4" s="35" t="s">
        <v>8</v>
      </c>
      <c r="Q4" s="41"/>
      <c r="R4" s="42"/>
      <c r="S4" s="42"/>
      <c r="T4" s="42"/>
      <c r="U4" s="42"/>
      <c r="V4" s="42"/>
      <c r="W4" s="42"/>
      <c r="X4" s="37"/>
      <c r="Y4" s="30"/>
    </row>
    <row r="5" spans="1:25" s="2" customFormat="1" ht="52.5" x14ac:dyDescent="0.2">
      <c r="A5" s="37"/>
      <c r="B5" s="37"/>
      <c r="C5" s="19" t="s">
        <v>0</v>
      </c>
      <c r="D5" s="19" t="s">
        <v>1</v>
      </c>
      <c r="E5" s="20" t="s">
        <v>27</v>
      </c>
      <c r="F5" s="21" t="s">
        <v>6</v>
      </c>
      <c r="G5" s="20" t="s">
        <v>7</v>
      </c>
      <c r="H5" s="20" t="s">
        <v>37</v>
      </c>
      <c r="I5" s="20" t="s">
        <v>1</v>
      </c>
      <c r="J5" s="20" t="s">
        <v>27</v>
      </c>
      <c r="K5" s="21" t="s">
        <v>6</v>
      </c>
      <c r="L5" s="20" t="s">
        <v>7</v>
      </c>
      <c r="M5" s="36"/>
      <c r="N5" s="36"/>
      <c r="O5" s="36"/>
      <c r="P5" s="36"/>
      <c r="Q5" s="22" t="s">
        <v>30</v>
      </c>
      <c r="R5" s="20" t="s">
        <v>31</v>
      </c>
      <c r="S5" s="22" t="s">
        <v>32</v>
      </c>
      <c r="T5" s="22" t="s">
        <v>33</v>
      </c>
      <c r="U5" s="22" t="s">
        <v>34</v>
      </c>
      <c r="V5" s="26" t="s">
        <v>35</v>
      </c>
      <c r="W5" s="26" t="s">
        <v>36</v>
      </c>
      <c r="X5" s="37"/>
      <c r="Y5" s="31"/>
    </row>
    <row r="6" spans="1:25" s="9" customFormat="1" ht="90" x14ac:dyDescent="0.25">
      <c r="A6" s="6" t="s">
        <v>18</v>
      </c>
      <c r="B6" s="6" t="s">
        <v>48</v>
      </c>
      <c r="C6" s="6" t="s">
        <v>13</v>
      </c>
      <c r="D6" s="6" t="s">
        <v>19</v>
      </c>
      <c r="E6" s="7">
        <v>43255</v>
      </c>
      <c r="F6" s="3">
        <v>0.35416666666666669</v>
      </c>
      <c r="G6" s="10">
        <v>1807</v>
      </c>
      <c r="H6" s="6" t="s">
        <v>38</v>
      </c>
      <c r="I6" s="6" t="s">
        <v>13</v>
      </c>
      <c r="J6" s="7">
        <v>43259</v>
      </c>
      <c r="K6" s="3">
        <v>0.37847222222222227</v>
      </c>
      <c r="L6" s="10">
        <v>1830</v>
      </c>
      <c r="M6" s="11">
        <v>323.8</v>
      </c>
      <c r="N6" s="11">
        <v>59.56</v>
      </c>
      <c r="O6" s="11">
        <v>27</v>
      </c>
      <c r="P6" s="11">
        <f>M6+N6+O6</f>
        <v>410.36</v>
      </c>
      <c r="Q6" s="11">
        <v>440</v>
      </c>
      <c r="R6" s="24">
        <v>4.5</v>
      </c>
      <c r="S6" s="11">
        <v>0</v>
      </c>
      <c r="T6" s="11">
        <v>0</v>
      </c>
      <c r="U6" s="11">
        <v>95</v>
      </c>
      <c r="V6" s="11">
        <f>Q6*R6+S6+U6</f>
        <v>2075</v>
      </c>
      <c r="W6" s="8">
        <f>V6-T6</f>
        <v>2075</v>
      </c>
      <c r="X6" s="8">
        <f>W6+P6</f>
        <v>2485.36</v>
      </c>
      <c r="Y6" s="6" t="s">
        <v>20</v>
      </c>
    </row>
    <row r="7" spans="1:25" ht="56.25" x14ac:dyDescent="0.25">
      <c r="A7" s="6" t="s">
        <v>16</v>
      </c>
      <c r="B7" s="6" t="s">
        <v>49</v>
      </c>
      <c r="C7" s="6" t="s">
        <v>13</v>
      </c>
      <c r="D7" s="6" t="s">
        <v>21</v>
      </c>
      <c r="E7" s="7">
        <v>43255</v>
      </c>
      <c r="F7" s="3">
        <v>0.64583333333333337</v>
      </c>
      <c r="G7" s="10">
        <v>6375</v>
      </c>
      <c r="H7" s="6" t="s">
        <v>21</v>
      </c>
      <c r="I7" s="6" t="s">
        <v>13</v>
      </c>
      <c r="J7" s="7">
        <v>43258</v>
      </c>
      <c r="K7" s="3">
        <v>0.375</v>
      </c>
      <c r="L7" s="10">
        <v>6220</v>
      </c>
      <c r="M7" s="11">
        <v>898</v>
      </c>
      <c r="N7" s="11">
        <v>61.05</v>
      </c>
      <c r="O7" s="11">
        <v>27</v>
      </c>
      <c r="P7" s="11">
        <f>M7+N7+O7</f>
        <v>986.05</v>
      </c>
      <c r="Q7" s="11">
        <v>440</v>
      </c>
      <c r="R7" s="24">
        <v>3.5</v>
      </c>
      <c r="S7" s="11">
        <v>0</v>
      </c>
      <c r="T7" s="11">
        <v>0</v>
      </c>
      <c r="U7" s="11">
        <v>95</v>
      </c>
      <c r="V7" s="11">
        <f t="shared" ref="V7:V9" si="0">Q7*R7+S7+U7</f>
        <v>1635</v>
      </c>
      <c r="W7" s="8">
        <f t="shared" ref="W7:W9" si="1">V7-T7</f>
        <v>1635</v>
      </c>
      <c r="X7" s="8">
        <f t="shared" ref="X7:X9" si="2">W7+P7</f>
        <v>2621.0500000000002</v>
      </c>
      <c r="Y7" s="6" t="s">
        <v>22</v>
      </c>
    </row>
    <row r="8" spans="1:25" ht="112.5" x14ac:dyDescent="0.25">
      <c r="A8" s="6" t="s">
        <v>14</v>
      </c>
      <c r="B8" s="6" t="s">
        <v>25</v>
      </c>
      <c r="C8" s="6" t="s">
        <v>13</v>
      </c>
      <c r="D8" s="6" t="s">
        <v>21</v>
      </c>
      <c r="E8" s="7">
        <v>43255</v>
      </c>
      <c r="F8" s="3" t="s">
        <v>15</v>
      </c>
      <c r="G8" s="10" t="s">
        <v>15</v>
      </c>
      <c r="H8" s="6" t="s">
        <v>21</v>
      </c>
      <c r="I8" s="6" t="s">
        <v>13</v>
      </c>
      <c r="J8" s="7">
        <v>43260</v>
      </c>
      <c r="K8" s="3" t="s">
        <v>15</v>
      </c>
      <c r="L8" s="10" t="s">
        <v>15</v>
      </c>
      <c r="M8" s="11">
        <v>0</v>
      </c>
      <c r="N8" s="11">
        <v>0</v>
      </c>
      <c r="O8" s="11">
        <v>0</v>
      </c>
      <c r="P8" s="11">
        <v>0</v>
      </c>
      <c r="Q8" s="8">
        <v>440</v>
      </c>
      <c r="R8" s="24">
        <v>5.5</v>
      </c>
      <c r="S8" s="11">
        <v>0</v>
      </c>
      <c r="T8" s="11">
        <v>0</v>
      </c>
      <c r="U8" s="11">
        <v>95</v>
      </c>
      <c r="V8" s="11">
        <f>Q8*R8+S8+U8</f>
        <v>2515</v>
      </c>
      <c r="W8" s="8">
        <f>V8-T8</f>
        <v>2515</v>
      </c>
      <c r="X8" s="8">
        <f>W8+P8</f>
        <v>2515</v>
      </c>
      <c r="Y8" s="6" t="s">
        <v>29</v>
      </c>
    </row>
    <row r="9" spans="1:25" ht="67.5" x14ac:dyDescent="0.25">
      <c r="A9" s="6" t="s">
        <v>23</v>
      </c>
      <c r="B9" s="6" t="s">
        <v>50</v>
      </c>
      <c r="C9" s="6" t="s">
        <v>13</v>
      </c>
      <c r="D9" s="6" t="s">
        <v>21</v>
      </c>
      <c r="E9" s="7">
        <v>43256</v>
      </c>
      <c r="F9" s="3">
        <v>0.64583333333333337</v>
      </c>
      <c r="G9" s="10">
        <v>6375</v>
      </c>
      <c r="H9" s="6" t="s">
        <v>21</v>
      </c>
      <c r="I9" s="6" t="s">
        <v>13</v>
      </c>
      <c r="J9" s="7">
        <v>43260</v>
      </c>
      <c r="K9" s="3">
        <v>0.25694444444444448</v>
      </c>
      <c r="L9" s="10">
        <v>6230</v>
      </c>
      <c r="M9" s="11">
        <v>941.36</v>
      </c>
      <c r="N9" s="11">
        <v>61.05</v>
      </c>
      <c r="O9" s="11">
        <v>27</v>
      </c>
      <c r="P9" s="11">
        <f>M9+N9+O9</f>
        <v>1029.4099999999999</v>
      </c>
      <c r="Q9" s="11">
        <v>440</v>
      </c>
      <c r="R9" s="24">
        <v>4.5</v>
      </c>
      <c r="S9" s="11">
        <v>0</v>
      </c>
      <c r="T9" s="11">
        <v>0</v>
      </c>
      <c r="U9" s="11">
        <v>95</v>
      </c>
      <c r="V9" s="11">
        <f t="shared" si="0"/>
        <v>2075</v>
      </c>
      <c r="W9" s="8">
        <f t="shared" si="1"/>
        <v>2075</v>
      </c>
      <c r="X9" s="8">
        <f t="shared" si="2"/>
        <v>3104.41</v>
      </c>
      <c r="Y9" s="6" t="s">
        <v>24</v>
      </c>
    </row>
    <row r="10" spans="1:25" s="2" customFormat="1" ht="11.25" customHeight="1" x14ac:dyDescent="0.2">
      <c r="A10" s="37" t="s">
        <v>4</v>
      </c>
      <c r="B10" s="37" t="s">
        <v>5</v>
      </c>
      <c r="C10" s="38" t="s">
        <v>9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 t="s">
        <v>46</v>
      </c>
      <c r="R10" s="40"/>
      <c r="S10" s="40"/>
      <c r="T10" s="40"/>
      <c r="U10" s="40"/>
      <c r="V10" s="40"/>
      <c r="W10" s="40"/>
      <c r="X10" s="37" t="s">
        <v>10</v>
      </c>
      <c r="Y10" s="29" t="s">
        <v>11</v>
      </c>
    </row>
    <row r="11" spans="1:25" s="2" customFormat="1" ht="12.75" customHeight="1" x14ac:dyDescent="0.2">
      <c r="A11" s="37"/>
      <c r="B11" s="37"/>
      <c r="C11" s="32" t="s">
        <v>26</v>
      </c>
      <c r="D11" s="33"/>
      <c r="E11" s="33"/>
      <c r="F11" s="33"/>
      <c r="G11" s="34"/>
      <c r="H11" s="32" t="s">
        <v>28</v>
      </c>
      <c r="I11" s="33"/>
      <c r="J11" s="33"/>
      <c r="K11" s="33"/>
      <c r="L11" s="34"/>
      <c r="M11" s="35" t="s">
        <v>2</v>
      </c>
      <c r="N11" s="35" t="s">
        <v>3</v>
      </c>
      <c r="O11" s="35" t="s">
        <v>17</v>
      </c>
      <c r="P11" s="35" t="s">
        <v>8</v>
      </c>
      <c r="Q11" s="41"/>
      <c r="R11" s="42"/>
      <c r="S11" s="42"/>
      <c r="T11" s="42"/>
      <c r="U11" s="42"/>
      <c r="V11" s="42"/>
      <c r="W11" s="42"/>
      <c r="X11" s="37"/>
      <c r="Y11" s="30"/>
    </row>
    <row r="12" spans="1:25" s="2" customFormat="1" ht="52.5" x14ac:dyDescent="0.2">
      <c r="A12" s="37"/>
      <c r="B12" s="37"/>
      <c r="C12" s="27" t="s">
        <v>0</v>
      </c>
      <c r="D12" s="27" t="s">
        <v>1</v>
      </c>
      <c r="E12" s="28" t="s">
        <v>27</v>
      </c>
      <c r="F12" s="21" t="s">
        <v>6</v>
      </c>
      <c r="G12" s="28" t="s">
        <v>7</v>
      </c>
      <c r="H12" s="28" t="s">
        <v>37</v>
      </c>
      <c r="I12" s="28" t="s">
        <v>1</v>
      </c>
      <c r="J12" s="28" t="s">
        <v>27</v>
      </c>
      <c r="K12" s="21" t="s">
        <v>6</v>
      </c>
      <c r="L12" s="28" t="s">
        <v>7</v>
      </c>
      <c r="M12" s="36"/>
      <c r="N12" s="36"/>
      <c r="O12" s="36"/>
      <c r="P12" s="36"/>
      <c r="Q12" s="22" t="s">
        <v>30</v>
      </c>
      <c r="R12" s="28" t="s">
        <v>31</v>
      </c>
      <c r="S12" s="22" t="s">
        <v>32</v>
      </c>
      <c r="T12" s="22" t="s">
        <v>33</v>
      </c>
      <c r="U12" s="22" t="s">
        <v>34</v>
      </c>
      <c r="V12" s="26" t="s">
        <v>35</v>
      </c>
      <c r="W12" s="26" t="s">
        <v>36</v>
      </c>
      <c r="X12" s="37"/>
      <c r="Y12" s="31"/>
    </row>
    <row r="13" spans="1:25" s="9" customFormat="1" ht="236.25" x14ac:dyDescent="0.25">
      <c r="A13" s="6" t="s">
        <v>39</v>
      </c>
      <c r="B13" s="6" t="s">
        <v>40</v>
      </c>
      <c r="C13" s="6" t="s">
        <v>13</v>
      </c>
      <c r="D13" s="6" t="s">
        <v>41</v>
      </c>
      <c r="E13" s="7">
        <v>43279</v>
      </c>
      <c r="F13" s="3">
        <v>0.41319444444444442</v>
      </c>
      <c r="G13" s="10">
        <v>6377</v>
      </c>
      <c r="H13" s="6" t="s">
        <v>41</v>
      </c>
      <c r="I13" s="6" t="s">
        <v>13</v>
      </c>
      <c r="J13" s="7">
        <v>43280</v>
      </c>
      <c r="K13" s="3">
        <v>0.78125</v>
      </c>
      <c r="L13" s="10">
        <v>6378</v>
      </c>
      <c r="M13" s="11">
        <v>436.5</v>
      </c>
      <c r="N13" s="11">
        <v>54.35</v>
      </c>
      <c r="O13" s="11">
        <v>27</v>
      </c>
      <c r="P13" s="11">
        <f>M13+N13+O13</f>
        <v>517.85</v>
      </c>
      <c r="Q13" s="11">
        <v>350</v>
      </c>
      <c r="R13" s="24">
        <v>1.5</v>
      </c>
      <c r="S13" s="11">
        <v>0</v>
      </c>
      <c r="T13" s="11">
        <v>0</v>
      </c>
      <c r="U13" s="11">
        <v>95</v>
      </c>
      <c r="V13" s="11">
        <f>Q13*R13+S13+U13</f>
        <v>620</v>
      </c>
      <c r="W13" s="8">
        <f>V13-T13</f>
        <v>620</v>
      </c>
      <c r="X13" s="8">
        <f>P13+W13</f>
        <v>1137.8499999999999</v>
      </c>
      <c r="Y13" s="6" t="s">
        <v>42</v>
      </c>
    </row>
    <row r="14" spans="1:25" ht="236.25" x14ac:dyDescent="0.25">
      <c r="A14" s="6" t="s">
        <v>43</v>
      </c>
      <c r="B14" s="6" t="s">
        <v>40</v>
      </c>
      <c r="C14" s="6" t="s">
        <v>13</v>
      </c>
      <c r="D14" s="6" t="s">
        <v>41</v>
      </c>
      <c r="E14" s="7">
        <v>43279</v>
      </c>
      <c r="F14" s="3">
        <v>0.41319444444444442</v>
      </c>
      <c r="G14" s="10">
        <v>6377</v>
      </c>
      <c r="H14" s="6" t="s">
        <v>41</v>
      </c>
      <c r="I14" s="6" t="s">
        <v>13</v>
      </c>
      <c r="J14" s="7">
        <v>43280</v>
      </c>
      <c r="K14" s="3">
        <v>0.78125</v>
      </c>
      <c r="L14" s="10">
        <v>6378</v>
      </c>
      <c r="M14" s="11">
        <v>436.5</v>
      </c>
      <c r="N14" s="11">
        <v>54.35</v>
      </c>
      <c r="O14" s="11">
        <v>27</v>
      </c>
      <c r="P14" s="11">
        <f>M14+N14+O14</f>
        <v>517.85</v>
      </c>
      <c r="Q14" s="11">
        <v>350</v>
      </c>
      <c r="R14" s="24">
        <v>1.5</v>
      </c>
      <c r="S14" s="11">
        <v>0</v>
      </c>
      <c r="T14" s="11">
        <v>0</v>
      </c>
      <c r="U14" s="11">
        <v>95</v>
      </c>
      <c r="V14" s="11">
        <f>Q14*R14+S14+U14</f>
        <v>620</v>
      </c>
      <c r="W14" s="8">
        <f>V14-T14</f>
        <v>620</v>
      </c>
      <c r="X14" s="8">
        <f>P14+W14</f>
        <v>1137.8499999999999</v>
      </c>
      <c r="Y14" s="6" t="s">
        <v>42</v>
      </c>
    </row>
    <row r="15" spans="1:25" ht="202.5" x14ac:dyDescent="0.25">
      <c r="A15" s="6" t="s">
        <v>44</v>
      </c>
      <c r="B15" s="6" t="s">
        <v>45</v>
      </c>
      <c r="C15" s="6" t="s">
        <v>13</v>
      </c>
      <c r="D15" s="6" t="s">
        <v>41</v>
      </c>
      <c r="E15" s="7">
        <v>43280</v>
      </c>
      <c r="F15" s="3">
        <v>0.41319444444444442</v>
      </c>
      <c r="G15" s="10">
        <v>6377</v>
      </c>
      <c r="H15" s="6" t="s">
        <v>41</v>
      </c>
      <c r="I15" s="6" t="s">
        <v>13</v>
      </c>
      <c r="J15" s="7">
        <v>43280</v>
      </c>
      <c r="K15" s="3">
        <v>0.78125</v>
      </c>
      <c r="L15" s="10">
        <v>6378</v>
      </c>
      <c r="M15" s="11">
        <v>396</v>
      </c>
      <c r="N15" s="11">
        <v>54.35</v>
      </c>
      <c r="O15" s="11">
        <v>27</v>
      </c>
      <c r="P15" s="11">
        <f>M15+N15+O15</f>
        <v>477.35</v>
      </c>
      <c r="Q15" s="11">
        <v>350</v>
      </c>
      <c r="R15" s="24">
        <v>0.5</v>
      </c>
      <c r="S15" s="11">
        <v>0</v>
      </c>
      <c r="T15" s="11">
        <v>0</v>
      </c>
      <c r="U15" s="11">
        <v>95</v>
      </c>
      <c r="V15" s="11">
        <f>Q15*R15+S15+U15</f>
        <v>270</v>
      </c>
      <c r="W15" s="8">
        <f>V15-T15</f>
        <v>270</v>
      </c>
      <c r="X15" s="8">
        <f>P15+W15</f>
        <v>747.35</v>
      </c>
      <c r="Y15" s="6" t="s">
        <v>47</v>
      </c>
    </row>
  </sheetData>
  <mergeCells count="24">
    <mergeCell ref="H4:L4"/>
    <mergeCell ref="X3:X5"/>
    <mergeCell ref="Q3:W4"/>
    <mergeCell ref="A3:A5"/>
    <mergeCell ref="B3:B5"/>
    <mergeCell ref="C3:P3"/>
    <mergeCell ref="C4:G4"/>
    <mergeCell ref="Y3:Y5"/>
    <mergeCell ref="M4:M5"/>
    <mergeCell ref="N4:N5"/>
    <mergeCell ref="O4:O5"/>
    <mergeCell ref="P4:P5"/>
    <mergeCell ref="A10:A12"/>
    <mergeCell ref="B10:B12"/>
    <mergeCell ref="C10:P10"/>
    <mergeCell ref="Q10:W11"/>
    <mergeCell ref="X10:X12"/>
    <mergeCell ref="Y10:Y12"/>
    <mergeCell ref="C11:G11"/>
    <mergeCell ref="H11:L11"/>
    <mergeCell ref="M11:M12"/>
    <mergeCell ref="N11:N12"/>
    <mergeCell ref="O11:O12"/>
    <mergeCell ref="P11:P12"/>
  </mergeCells>
  <pageMargins left="0.511811024" right="0.511811024" top="0.78740157499999996" bottom="0.78740157499999996" header="0.31496062000000002" footer="0.31496062000000002"/>
  <pageSetup paperSize="9" scale="56" fitToHeight="0" orientation="landscape" r:id="rId1"/>
  <headerFooter>
    <oddHeader xml:space="preserve">&amp;CCONSELHO REGIONAL DE MEDICINA VETERINARIA DO ESTADO DO CEARÁ
RELATÓRIO DE VIAGENS AÉREAS - ANO 2018
PERÍODO DE 01 A 30/06/2018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JUNHO-AEREO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2018-07-13T18:48:04Z</cp:lastPrinted>
  <dcterms:created xsi:type="dcterms:W3CDTF">2018-02-28T13:04:58Z</dcterms:created>
  <dcterms:modified xsi:type="dcterms:W3CDTF">2018-07-13T18:56:28Z</dcterms:modified>
</cp:coreProperties>
</file>